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ea923e4c77cad0e/arquivos/ORÇAMENTISTAS/ENGELÉTRICA CAÇADOR/DOCUMENTOS FINAIS REVISADOS/"/>
    </mc:Choice>
  </mc:AlternateContent>
  <xr:revisionPtr revIDLastSave="1412" documentId="8_{E5D545E7-FB1A-4F0E-BA75-262D7B7E11FD}" xr6:coauthVersionLast="47" xr6:coauthVersionMax="47" xr10:uidLastSave="{A8615997-F521-4E3E-BBA1-9CDA644083BC}"/>
  <bookViews>
    <workbookView xWindow="-120" yWindow="-120" windowWidth="20730" windowHeight="11040" xr2:uid="{1B3DC1D7-3370-4BD8-A44C-D42418A923A3}"/>
  </bookViews>
  <sheets>
    <sheet name="CRONOGRA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2" l="1"/>
  <c r="H20" i="2"/>
  <c r="H18" i="2"/>
  <c r="H16" i="2"/>
  <c r="H14" i="2"/>
  <c r="H12" i="2"/>
  <c r="H10" i="2"/>
  <c r="D4" i="2"/>
  <c r="D8" i="2" l="1"/>
  <c r="D22" i="2" l="1"/>
  <c r="H22" i="2"/>
  <c r="D24" i="2" l="1"/>
  <c r="H24" i="2" s="1"/>
  <c r="H23" i="2" l="1"/>
  <c r="D23" i="2"/>
  <c r="D25" i="2" s="1"/>
  <c r="H25" i="2" l="1"/>
</calcChain>
</file>

<file path=xl/sharedStrings.xml><?xml version="1.0" encoding="utf-8"?>
<sst xmlns="http://schemas.openxmlformats.org/spreadsheetml/2006/main" count="30" uniqueCount="30">
  <si>
    <t>MÊS 1</t>
  </si>
  <si>
    <t>MÊS 2</t>
  </si>
  <si>
    <t>ITEM</t>
  </si>
  <si>
    <t>DESCRIÇÃO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</si>
  <si>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</si>
  <si>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</si>
  <si>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</si>
  <si>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</si>
  <si>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</si>
  <si>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</si>
  <si>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</si>
  <si>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</si>
  <si>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</si>
  <si>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SERVIÇOS COMPLEMENTARES</t>
  </si>
  <si>
    <t>SERVIÇOS INICIAIS</t>
  </si>
  <si>
    <t>REALIZADO MÊS</t>
  </si>
  <si>
    <t>% MÊS</t>
  </si>
  <si>
    <t>ACUMULADO</t>
  </si>
  <si>
    <t>% ACUMULADO</t>
  </si>
  <si>
    <t>VALMIR OLIVEIRA</t>
  </si>
  <si>
    <t>CRT 16840577015</t>
  </si>
  <si>
    <t>DATA: NOVEMBRO/2025</t>
  </si>
  <si>
    <t>ADMINISTRAÇÃO LOCAL/INSTALAÇÃO E MANUTENÇÃO DO CANTEIRO</t>
  </si>
  <si>
    <t>INFRAESTRUTURA</t>
  </si>
  <si>
    <t>FORNECIMENTO E INSTALAÇÃO DOS MATERIAIS ELÉTRICOS</t>
  </si>
  <si>
    <t>FORNECIMENTO E INSTALAÇÃO DO SISTEMA PAPI</t>
  </si>
  <si>
    <t>TERRAPLANAGEM / PAISAGISMO</t>
  </si>
  <si>
    <t>LIMPEZA FINAL DE OBRA</t>
  </si>
  <si>
    <t>PROJETO AS-BUILT</t>
  </si>
  <si>
    <t>PAPI AEROPORTO DE CAÇADOR SC  - CRONOGRAMA FÍSICO FINANCEIRO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</si>
</sst>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" fontId="0" fillId="0" borderId="0" xfId="0" applyNumberFormat="1"/>
    <xf numFmtId="0" fontId="0" fillId="0" borderId="3" xfId="0" applyBorder="1"/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2" fillId="0" borderId="6" xfId="0" applyFont="1" applyBorder="1"/>
    <xf numFmtId="4" fontId="0" fillId="0" borderId="4" xfId="0" applyNumberForma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4" fontId="0" fillId="0" borderId="15" xfId="0" applyNumberFormat="1" applyBorder="1"/>
    <xf numFmtId="0" fontId="0" fillId="0" borderId="13" xfId="0" applyBorder="1"/>
    <xf numFmtId="0" fontId="0" fillId="0" borderId="16" xfId="0" applyBorder="1"/>
    <xf numFmtId="4" fontId="0" fillId="0" borderId="1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22" xfId="0" applyFill="1" applyBorder="1" applyAlignment="1">
      <alignment horizontal="right"/>
    </xf>
    <xf numFmtId="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" fontId="0" fillId="0" borderId="1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4" fontId="0" fillId="0" borderId="19" xfId="0" applyNumberFormat="1" applyBorder="1" applyAlignment="1">
      <alignment horizontal="right"/>
    </xf>
    <xf numFmtId="10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4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10" fontId="0" fillId="0" borderId="10" xfId="0" applyNumberFormat="1" applyBorder="1" applyAlignment="1">
      <alignment horizontal="center"/>
    </xf>
    <xf numFmtId="10" fontId="0" fillId="0" borderId="11" xfId="0" applyNumberFormat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4" fontId="0" fillId="0" borderId="24" xfId="0" applyNumberFormat="1" applyBorder="1" applyAlignment="1">
      <alignment horizontal="right"/>
    </xf>
    <xf numFmtId="10" fontId="0" fillId="0" borderId="22" xfId="0" applyNumberFormat="1" applyBorder="1" applyAlignment="1">
      <alignment horizontal="center"/>
    </xf>
    <xf numFmtId="0" fontId="0" fillId="0" borderId="22" xfId="0" applyBorder="1" applyAlignment="1">
      <alignment horizontal="right"/>
    </xf>
    <xf numFmtId="10" fontId="0" fillId="0" borderId="25" xfId="0" applyNumberForma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4" fontId="0" fillId="0" borderId="9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1571625</xdr:colOff>
      <xdr:row>26</xdr:row>
      <xdr:rowOff>66675</xdr:rowOff>
    </xdr:from>
    <xdr:to>
      <xdr:col>1</xdr:col>
      <xdr:colOff>2114216</xdr:colOff>
      <xdr:row>29</xdr:row>
      <xdr:rowOff>184083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6E52C3-DA70-7187-646F-F56FC507D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4000500"/>
          <a:ext cx="542591" cy="68890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C340-BDA0-4651-AEA2-8DF76082C780}">
  <dimension ref="A1:O30"/>
  <sheetViews>
    <sheetView tabSelected="1" workbookViewId="0">
      <pane ySplit="3" topLeftCell="A4" activePane="bottomLeft" state="frozen"/>
      <selection pane="bottomLeft" activeCell="P3" sqref="P3"/>
    </sheetView>
  </sheetViews>
  <sheetFormatPr defaultRowHeight="15" x14ac:dyDescent="0.25"/>
  <cols>
    <col min="1" max="1" width="8" customWidth="1"/>
    <col min="2" max="2" width="60.85546875" customWidth="1"/>
    <col min="3" max="3" width="17.140625" style="1" customWidth="1"/>
    <col min="4" max="11" width="3.7109375" customWidth="1"/>
    <col min="12" max="12" width="10.140625" bestFit="1" customWidth="1"/>
  </cols>
  <sheetData>
    <row r="1" spans="1:12" ht="15.75" thickBot="1" x14ac:dyDescent="0.3"/>
    <row r="2" spans="1:12" x14ac:dyDescent="0.25">
      <c r="A2" s="37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9"/>
    </row>
    <row r="3" spans="1:12" x14ac:dyDescent="0.25">
      <c r="A3" s="2" t="s">
        <v>2</v>
      </c>
      <c r="B3" s="3" t="s">
        <v>3</v>
      </c>
      <c r="C3" s="4"/>
      <c r="D3" s="15" t="s">
        <v>0</v>
      </c>
      <c r="E3" s="15"/>
      <c r="F3" s="15"/>
      <c r="G3" s="15"/>
      <c r="H3" s="15" t="s">
        <v>1</v>
      </c>
      <c r="I3" s="15"/>
      <c r="J3" s="15"/>
      <c r="K3" s="34"/>
    </row>
    <row r="4" spans="1:12" x14ac:dyDescent="0.25">
      <c r="A4" s="2" t="s">
        <v>4</v>
      </c>
      <c r="B4" s="3" t="s">
        <v>14</v>
      </c>
      <c r="C4" s="4">
        <v>7793.44</v>
      </c>
      <c r="D4" s="46">
        <f>C4</f>
        <v>7793.44</v>
      </c>
      <c r="E4" s="56"/>
      <c r="F4" s="56"/>
      <c r="G4" s="57"/>
      <c r="H4" s="15"/>
      <c r="I4" s="15"/>
      <c r="J4" s="15"/>
      <c r="K4" s="34"/>
      <c r="L4" s="1"/>
    </row>
    <row r="5" spans="1:12" ht="6" customHeight="1" x14ac:dyDescent="0.25">
      <c r="A5" s="2"/>
      <c r="B5" s="3"/>
      <c r="C5" s="4"/>
      <c r="D5" s="22"/>
      <c r="E5" s="23"/>
      <c r="F5" s="23"/>
      <c r="G5" s="24"/>
      <c r="H5" s="26"/>
      <c r="I5" s="27"/>
      <c r="J5" s="27"/>
      <c r="K5" s="33"/>
      <c r="L5" s="1"/>
    </row>
    <row r="6" spans="1:12" x14ac:dyDescent="0.25">
      <c r="A6" s="2" t="s">
        <v>5</v>
      </c>
      <c r="B6" s="3" t="s">
        <v>22</v>
      </c>
      <c r="C6" s="4">
        <v>103727.55</v>
      </c>
      <c r="D6" s="16">
        <v>56815.43</v>
      </c>
      <c r="E6" s="16"/>
      <c r="F6" s="16"/>
      <c r="G6" s="16"/>
      <c r="H6" s="16">
        <f>C6-D6</f>
        <v>46912.12</v>
      </c>
      <c r="I6" s="16"/>
      <c r="J6" s="16"/>
      <c r="K6" s="32"/>
      <c r="L6" s="1"/>
    </row>
    <row r="7" spans="1:12" ht="6" customHeight="1" x14ac:dyDescent="0.25">
      <c r="A7" s="2"/>
      <c r="B7" s="3"/>
      <c r="C7" s="4"/>
      <c r="D7" s="22"/>
      <c r="E7" s="23"/>
      <c r="F7" s="23"/>
      <c r="G7" s="24"/>
      <c r="H7" s="22"/>
      <c r="I7" s="23"/>
      <c r="J7" s="23"/>
      <c r="K7" s="25"/>
      <c r="L7" s="1"/>
    </row>
    <row r="8" spans="1:12" x14ac:dyDescent="0.25">
      <c r="A8" s="2" t="s">
        <v>6</v>
      </c>
      <c r="B8" s="3" t="s">
        <v>23</v>
      </c>
      <c r="C8" s="4">
        <v>293269.59000000003</v>
      </c>
      <c r="D8" s="16">
        <f>C8</f>
        <v>293269.59000000003</v>
      </c>
      <c r="E8" s="16"/>
      <c r="F8" s="16"/>
      <c r="G8" s="16"/>
      <c r="H8" s="15"/>
      <c r="I8" s="15"/>
      <c r="J8" s="15"/>
      <c r="K8" s="34"/>
      <c r="L8" s="1"/>
    </row>
    <row r="9" spans="1:12" ht="6" customHeight="1" x14ac:dyDescent="0.25">
      <c r="A9" s="2"/>
      <c r="B9" s="3"/>
      <c r="C9" s="4"/>
      <c r="D9" s="22"/>
      <c r="E9" s="23"/>
      <c r="F9" s="23"/>
      <c r="G9" s="24"/>
      <c r="H9" s="26"/>
      <c r="I9" s="27"/>
      <c r="J9" s="27"/>
      <c r="K9" s="33"/>
      <c r="L9" s="1"/>
    </row>
    <row r="10" spans="1:12" x14ac:dyDescent="0.25">
      <c r="A10" s="2" t="s">
        <v>7</v>
      </c>
      <c r="B10" s="3" t="s">
        <v>24</v>
      </c>
      <c r="C10" s="4">
        <v>60911.19</v>
      </c>
      <c r="D10" s="15"/>
      <c r="E10" s="15"/>
      <c r="F10" s="15"/>
      <c r="G10" s="15"/>
      <c r="H10" s="16">
        <f>C10</f>
        <v>60911.19</v>
      </c>
      <c r="I10" s="17"/>
      <c r="J10" s="17"/>
      <c r="K10" s="18"/>
      <c r="L10" s="1"/>
    </row>
    <row r="11" spans="1:12" ht="6" customHeight="1" x14ac:dyDescent="0.25">
      <c r="A11" s="2"/>
      <c r="B11" s="3"/>
      <c r="C11" s="4"/>
      <c r="D11" s="16"/>
      <c r="E11" s="16"/>
      <c r="F11" s="16"/>
      <c r="G11" s="16"/>
      <c r="H11" s="35"/>
      <c r="I11" s="35"/>
      <c r="J11" s="35"/>
      <c r="K11" s="36"/>
      <c r="L11" s="1"/>
    </row>
    <row r="12" spans="1:12" x14ac:dyDescent="0.25">
      <c r="A12" s="2" t="s">
        <v>8</v>
      </c>
      <c r="B12" s="3" t="s">
        <v>25</v>
      </c>
      <c r="C12" s="4">
        <v>245719.39</v>
      </c>
      <c r="D12" s="15"/>
      <c r="E12" s="15"/>
      <c r="F12" s="15"/>
      <c r="G12" s="15"/>
      <c r="H12" s="16">
        <f>C12</f>
        <v>245719.39</v>
      </c>
      <c r="I12" s="17"/>
      <c r="J12" s="17"/>
      <c r="K12" s="18"/>
      <c r="L12" s="1"/>
    </row>
    <row r="13" spans="1:12" ht="6" customHeight="1" x14ac:dyDescent="0.25">
      <c r="A13" s="2"/>
      <c r="B13" s="3"/>
      <c r="C13" s="4"/>
      <c r="D13" s="26"/>
      <c r="E13" s="27"/>
      <c r="F13" s="27"/>
      <c r="G13" s="28"/>
      <c r="H13" s="29"/>
      <c r="I13" s="30"/>
      <c r="J13" s="30"/>
      <c r="K13" s="31"/>
      <c r="L13" s="1"/>
    </row>
    <row r="14" spans="1:12" x14ac:dyDescent="0.25">
      <c r="A14" s="2" t="s">
        <v>9</v>
      </c>
      <c r="B14" s="3" t="s">
        <v>26</v>
      </c>
      <c r="C14" s="4">
        <v>6901.43</v>
      </c>
      <c r="D14" s="15"/>
      <c r="E14" s="15"/>
      <c r="F14" s="15"/>
      <c r="G14" s="15"/>
      <c r="H14" s="16">
        <f>C14</f>
        <v>6901.43</v>
      </c>
      <c r="I14" s="17"/>
      <c r="J14" s="17"/>
      <c r="K14" s="18"/>
      <c r="L14" s="1"/>
    </row>
    <row r="15" spans="1:12" ht="6" customHeight="1" x14ac:dyDescent="0.25">
      <c r="A15" s="2"/>
      <c r="B15" s="3"/>
      <c r="C15" s="4"/>
      <c r="D15" s="26"/>
      <c r="E15" s="27"/>
      <c r="F15" s="27"/>
      <c r="G15" s="28"/>
      <c r="H15" s="22"/>
      <c r="I15" s="23"/>
      <c r="J15" s="23"/>
      <c r="K15" s="25"/>
      <c r="L15" s="1"/>
    </row>
    <row r="16" spans="1:12" x14ac:dyDescent="0.25">
      <c r="A16" s="2" t="s">
        <v>10</v>
      </c>
      <c r="B16" s="3" t="s">
        <v>13</v>
      </c>
      <c r="C16" s="4">
        <v>11617.81</v>
      </c>
      <c r="D16" s="16"/>
      <c r="E16" s="16"/>
      <c r="F16" s="16"/>
      <c r="G16" s="16"/>
      <c r="H16" s="16">
        <f>C16</f>
        <v>11617.81</v>
      </c>
      <c r="I16" s="16"/>
      <c r="J16" s="16"/>
      <c r="K16" s="32"/>
      <c r="L16" s="1"/>
    </row>
    <row r="17" spans="1:15" ht="6" customHeight="1" x14ac:dyDescent="0.25">
      <c r="A17" s="2"/>
      <c r="B17" s="3"/>
      <c r="C17" s="4"/>
      <c r="D17" s="26"/>
      <c r="E17" s="27"/>
      <c r="F17" s="27"/>
      <c r="G17" s="28"/>
      <c r="H17" s="22"/>
      <c r="I17" s="23"/>
      <c r="J17" s="23"/>
      <c r="K17" s="25"/>
      <c r="L17" s="1"/>
    </row>
    <row r="18" spans="1:15" x14ac:dyDescent="0.25">
      <c r="A18" s="2" t="s">
        <v>11</v>
      </c>
      <c r="B18" s="3" t="s">
        <v>27</v>
      </c>
      <c r="C18" s="4">
        <v>488.38</v>
      </c>
      <c r="D18" s="15"/>
      <c r="E18" s="15"/>
      <c r="F18" s="15"/>
      <c r="G18" s="15"/>
      <c r="H18" s="16">
        <f>C18</f>
        <v>488.38</v>
      </c>
      <c r="I18" s="17"/>
      <c r="J18" s="17"/>
      <c r="K18" s="18"/>
      <c r="L18" s="1"/>
    </row>
    <row r="19" spans="1:15" ht="6" customHeight="1" x14ac:dyDescent="0.25">
      <c r="A19" s="2"/>
      <c r="B19" s="3"/>
      <c r="C19" s="4"/>
      <c r="D19" s="26"/>
      <c r="E19" s="27"/>
      <c r="F19" s="27"/>
      <c r="G19" s="28"/>
      <c r="H19" s="22"/>
      <c r="I19" s="23"/>
      <c r="J19" s="23"/>
      <c r="K19" s="25"/>
      <c r="L19" s="1"/>
    </row>
    <row r="20" spans="1:15" x14ac:dyDescent="0.25">
      <c r="A20" s="2" t="s">
        <v>12</v>
      </c>
      <c r="B20" s="3" t="s">
        <v>28</v>
      </c>
      <c r="C20" s="4">
        <v>5136.66</v>
      </c>
      <c r="D20" s="15"/>
      <c r="E20" s="15"/>
      <c r="F20" s="15"/>
      <c r="G20" s="15"/>
      <c r="H20" s="16">
        <f>C20</f>
        <v>5136.66</v>
      </c>
      <c r="I20" s="17"/>
      <c r="J20" s="17"/>
      <c r="K20" s="18"/>
      <c r="L20" s="1"/>
    </row>
    <row r="21" spans="1:15" ht="6" customHeight="1" x14ac:dyDescent="0.25">
      <c r="A21" s="9"/>
      <c r="B21" s="10"/>
      <c r="C21" s="11"/>
      <c r="D21" s="19"/>
      <c r="E21" s="19"/>
      <c r="F21" s="19"/>
      <c r="G21" s="19"/>
      <c r="H21" s="20"/>
      <c r="I21" s="20"/>
      <c r="J21" s="20"/>
      <c r="K21" s="21"/>
      <c r="L21" s="1"/>
    </row>
    <row r="22" spans="1:15" x14ac:dyDescent="0.25">
      <c r="A22" s="12"/>
      <c r="B22" s="13"/>
      <c r="C22" s="14" t="s">
        <v>15</v>
      </c>
      <c r="D22" s="40">
        <f>SUM(D4:G21)</f>
        <v>357878.46</v>
      </c>
      <c r="E22" s="41"/>
      <c r="F22" s="41"/>
      <c r="G22" s="42"/>
      <c r="H22" s="40">
        <f>SUM(H4:K21)</f>
        <v>377686.98</v>
      </c>
      <c r="I22" s="41"/>
      <c r="J22" s="41"/>
      <c r="K22" s="52"/>
      <c r="L22" s="1"/>
    </row>
    <row r="23" spans="1:15" x14ac:dyDescent="0.25">
      <c r="A23" s="2"/>
      <c r="B23" s="3"/>
      <c r="C23" s="7" t="s">
        <v>16</v>
      </c>
      <c r="D23" s="43">
        <f>D22/H24</f>
        <v>0.48653517489891862</v>
      </c>
      <c r="E23" s="44"/>
      <c r="F23" s="44"/>
      <c r="G23" s="45"/>
      <c r="H23" s="43">
        <f>H22/H24</f>
        <v>0.51346482510108149</v>
      </c>
      <c r="I23" s="44"/>
      <c r="J23" s="44"/>
      <c r="K23" s="53"/>
      <c r="L23" s="1"/>
    </row>
    <row r="24" spans="1:15" x14ac:dyDescent="0.25">
      <c r="A24" s="2"/>
      <c r="B24" s="3"/>
      <c r="C24" s="7" t="s">
        <v>17</v>
      </c>
      <c r="D24" s="46">
        <f>D22</f>
        <v>357878.46</v>
      </c>
      <c r="E24" s="47"/>
      <c r="F24" s="47"/>
      <c r="G24" s="48"/>
      <c r="H24" s="46">
        <f>H22+D24</f>
        <v>735565.44</v>
      </c>
      <c r="I24" s="47"/>
      <c r="J24" s="47"/>
      <c r="K24" s="54"/>
      <c r="L24" s="1"/>
      <c r="O24" s="1"/>
    </row>
    <row r="25" spans="1:15" x14ac:dyDescent="0.25">
      <c r="A25" s="5"/>
      <c r="B25" s="6"/>
      <c r="C25" s="8" t="s">
        <v>18</v>
      </c>
      <c r="D25" s="49">
        <f>D23</f>
        <v>0.48653517489891862</v>
      </c>
      <c r="E25" s="50"/>
      <c r="F25" s="50"/>
      <c r="G25" s="51"/>
      <c r="H25" s="49">
        <f>H23+D25</f>
        <v>1</v>
      </c>
      <c r="I25" s="50"/>
      <c r="J25" s="50"/>
      <c r="K25" s="55"/>
      <c r="L25" s="1"/>
    </row>
    <row r="27" spans="1:15" x14ac:dyDescent="0.25">
      <c r="B27" s="1"/>
    </row>
    <row r="28" spans="1:15" x14ac:dyDescent="0.25">
      <c r="B28" t="s">
        <v>19</v>
      </c>
      <c r="N28">
        <v>56815.43</v>
      </c>
    </row>
    <row r="29" spans="1:15" x14ac:dyDescent="0.25">
      <c r="B29" t="s">
        <v>20</v>
      </c>
    </row>
    <row r="30" spans="1:15" x14ac:dyDescent="0.25">
      <c r="B30" t="s">
        <v>21</v>
      </c>
    </row>
  </sheetData>
  <mergeCells count="47">
    <mergeCell ref="A2:K2"/>
    <mergeCell ref="D22:G22"/>
    <mergeCell ref="D23:G23"/>
    <mergeCell ref="D24:G24"/>
    <mergeCell ref="D25:G25"/>
    <mergeCell ref="H22:K22"/>
    <mergeCell ref="H23:K23"/>
    <mergeCell ref="H24:K24"/>
    <mergeCell ref="H25:K25"/>
    <mergeCell ref="D3:G3"/>
    <mergeCell ref="H3:K3"/>
    <mergeCell ref="D4:G4"/>
    <mergeCell ref="D8:G8"/>
    <mergeCell ref="H4:K4"/>
    <mergeCell ref="D6:G6"/>
    <mergeCell ref="H6:K6"/>
    <mergeCell ref="D5:G5"/>
    <mergeCell ref="H5:K5"/>
    <mergeCell ref="H8:K8"/>
    <mergeCell ref="H11:K11"/>
    <mergeCell ref="D10:G10"/>
    <mergeCell ref="H10:K10"/>
    <mergeCell ref="D11:G11"/>
    <mergeCell ref="D9:G9"/>
    <mergeCell ref="H9:K9"/>
    <mergeCell ref="D18:G18"/>
    <mergeCell ref="H18:K18"/>
    <mergeCell ref="D16:G16"/>
    <mergeCell ref="H16:K16"/>
    <mergeCell ref="D17:G17"/>
    <mergeCell ref="H17:K17"/>
    <mergeCell ref="D20:G20"/>
    <mergeCell ref="H20:K20"/>
    <mergeCell ref="D21:G21"/>
    <mergeCell ref="H21:K21"/>
    <mergeCell ref="D7:G7"/>
    <mergeCell ref="H7:K7"/>
    <mergeCell ref="D13:G13"/>
    <mergeCell ref="H13:K13"/>
    <mergeCell ref="D15:G15"/>
    <mergeCell ref="H15:K15"/>
    <mergeCell ref="D19:G19"/>
    <mergeCell ref="H19:K19"/>
    <mergeCell ref="D14:G14"/>
    <mergeCell ref="H14:K14"/>
    <mergeCell ref="D12:G12"/>
    <mergeCell ref="H12:K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VALMIR OLIVEIRA</dc:creator>
  <cp:lastModifiedBy>VALMIR OLIVEIRA</cp:lastModifiedBy>
  <dcterms:created xsi:type="dcterms:W3CDTF">2025-06-12T10:49:27Z</dcterms:created>
  <dcterms:modified xsi:type="dcterms:W3CDTF">2025-11-20T12:26:07Z</dcterms:modified>
</cp:coreProperties>
</file>